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G18" i="1"/>
  <c r="G19"/>
  <c r="G36" l="1"/>
  <c r="G37" l="1"/>
  <c r="G29"/>
  <c r="G31"/>
  <c r="G28" l="1"/>
  <c r="G27" s="1"/>
  <c r="G26" s="1"/>
  <c r="G43"/>
  <c r="G42" s="1"/>
  <c r="G41" s="1"/>
  <c r="G40" s="1"/>
  <c r="G49"/>
  <c r="G48" s="1"/>
  <c r="G47" s="1"/>
  <c r="G46" s="1"/>
  <c r="G56" l="1"/>
  <c r="G60" l="1"/>
  <c r="G59" s="1"/>
  <c r="G58" s="1"/>
  <c r="G64"/>
  <c r="G63" s="1"/>
  <c r="G62" s="1"/>
  <c r="G68"/>
  <c r="G67" s="1"/>
  <c r="G66" s="1"/>
  <c r="G69"/>
  <c r="G73"/>
  <c r="G72" s="1"/>
  <c r="G71" s="1"/>
  <c r="G74"/>
  <c r="G79"/>
  <c r="G82"/>
  <c r="G87"/>
  <c r="G86" s="1"/>
  <c r="G85" s="1"/>
  <c r="G84" s="1"/>
  <c r="G92"/>
  <c r="G91" s="1"/>
  <c r="G90" s="1"/>
  <c r="G89" s="1"/>
  <c r="G11"/>
  <c r="G10" s="1"/>
  <c r="G9" s="1"/>
  <c r="G16"/>
  <c r="G15" s="1"/>
  <c r="G14" s="1"/>
  <c r="G55" l="1"/>
  <c r="G78"/>
  <c r="G77" s="1"/>
  <c r="G76" s="1"/>
  <c r="G35"/>
  <c r="G34" s="1"/>
  <c r="G33" s="1"/>
  <c r="G8" s="1"/>
  <c r="G7" s="1"/>
  <c r="G6" l="1"/>
</calcChain>
</file>

<file path=xl/sharedStrings.xml><?xml version="1.0" encoding="utf-8"?>
<sst xmlns="http://schemas.openxmlformats.org/spreadsheetml/2006/main" count="541" uniqueCount="114">
  <si>
    <t/>
  </si>
  <si>
    <t>Распределение бюджетных ассигнований по разделам, подразделам, целевым статьям и видам 
расходов классификации расходов бюджета в ведомственной структуре расходов на 2017 год</t>
  </si>
  <si>
    <t>рубли</t>
  </si>
  <si>
    <t>Наименование</t>
  </si>
  <si>
    <t>ВЕД</t>
  </si>
  <si>
    <t>РЗ</t>
  </si>
  <si>
    <t>ПР</t>
  </si>
  <si>
    <t>ЦСР</t>
  </si>
  <si>
    <t>ВР</t>
  </si>
  <si>
    <t>Сумма на 2017 год</t>
  </si>
  <si>
    <t>ВСЕГО</t>
  </si>
  <si>
    <t>806</t>
  </si>
  <si>
    <t>администрация муниципального образования "Поселок Алмазный" Мирнинского района Республики Саха (Якутия)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</si>
  <si>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</si>
  <si>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</si>
  <si>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</si>
  <si>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</si>
  <si>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</si>
  <si>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</si>
  <si>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</si>
  <si>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</si>
  <si>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</si>
  <si>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</si>
  <si>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</si>
  <si>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</si>
  <si>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</si>
  <si>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</si>
  <si>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</si>
  <si>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</si>
  <si>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</si>
  <si>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</si>
  <si>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</si>
  <si>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</si>
  <si>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</si>
  <si>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</si>
  <si>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</si>
  <si>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Иные бюджетные ассигнования</t>
  </si>
  <si>
    <t>810</t>
  </si>
  <si>
    <t>851</t>
  </si>
  <si>
    <t>852</t>
  </si>
  <si>
    <t>НАЦИОНАЛЬНАЯ ОБОРОНА</t>
  </si>
  <si>
    <t>Мобилизационная и вневойсковая подготовка</t>
  </si>
  <si>
    <t>НАЦ.БЕЗОПАСНОСТЬ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</si>
  <si>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</si>
  <si>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</si>
  <si>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</si>
  <si>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</si>
  <si>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</si>
  <si>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</si>
  <si>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</si>
  <si>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</si>
  <si>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</si>
  <si>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</si>
  <si>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</si>
  <si>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</si>
  <si>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</si>
  <si>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</si>
  <si>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</si>
  <si>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</si>
  <si>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</si>
  <si>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</si>
  <si>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</si>
  <si>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</si>
  <si>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</si>
  <si>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</si>
  <si>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</si>
  <si>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</si>
  <si>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</si>
  <si>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</si>
  <si>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</si>
  <si>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</si>
  <si>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</si>
  <si>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</si>
  <si>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</si>
  <si>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</si>
  <si>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</si>
  <si>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СОЦИАЛЬНАЯ ПОЛИТИКА</t>
  </si>
  <si>
    <t>10</t>
  </si>
  <si>
    <t>Социальное обеспечение населения</t>
  </si>
  <si>
    <t>Социальная поддержка граждан в Республике Саха (Якутия) на 2012-2019 годы</t>
  </si>
  <si>
    <t>65 0 00 00000</t>
  </si>
  <si>
    <t>Социальная поддержка и повышение качества жизни малоимущих граждан</t>
  </si>
  <si>
    <t>65 4 00 00000</t>
  </si>
  <si>
    <t>Социальное обеспечение и иные выплаты населению</t>
  </si>
  <si>
    <t>321</t>
  </si>
  <si>
    <t>Меры социальной поддержки отдельных категорий граждан</t>
  </si>
  <si>
    <t>65 5 00 00000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</si>
  <si>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</si>
  <si>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</si>
  <si>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</si>
  <si>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</si>
  <si>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</si>
  <si>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</si>
  <si>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</si>
  <si>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</si>
  <si>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</si>
  <si>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</si>
  <si>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</si>
  <si>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</si>
  <si>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</si>
  <si>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</si>
  <si>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Прочая закупка товаров, работ и услуг для обеспечения государственных (муниципальных) нужд</t>
  </si>
  <si>
    <t>99 5 00 0000 0</t>
  </si>
  <si>
    <t>99 5 00 6336 0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</si>
  <si>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</si>
  <si>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</si>
  <si>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</si>
  <si>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</si>
  <si>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</si>
  <si>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</si>
  <si>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Иные работы и услуги по подстатье 226</t>
  </si>
  <si>
    <t>Проведение выборов и референдумов глав</t>
  </si>
  <si>
    <t>99 3 00 10040</t>
  </si>
  <si>
    <t>Приложение № 8
к решению сессии Алмазнинского поселкового Совета депутатов
№ 31-2 от «20» декабря 2016  года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</si>
</sst>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1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164" fontId="3" fillId="0" borderId="1" xfId="0" applyFont="1" applyFill="1" applyBorder="1" applyAlignment="1">
      <alignment vertical="top" wrapText="1"/>
    </xf>
    <xf numFmtId="164" fontId="0" fillId="0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5" fillId="5" borderId="1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center" vertical="top" wrapText="1"/>
    </xf>
    <xf numFmtId="0" fontId="0" fillId="5" borderId="1" xfId="0" applyNumberFormat="1" applyFont="1" applyFill="1" applyBorder="1" applyAlignment="1">
      <alignment horizontal="center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0" fontId="6" fillId="5" borderId="1" xfId="0" applyNumberFormat="1" applyFont="1" applyFill="1" applyBorder="1" applyAlignment="1">
      <alignment horizontal="left" vertical="top" wrapText="1"/>
    </xf>
    <xf numFmtId="0" fontId="6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0" fontId="7" fillId="5" borderId="1" xfId="0" applyNumberFormat="1" applyFont="1" applyFill="1" applyBorder="1" applyAlignment="1">
      <alignment vertical="top" wrapText="1"/>
    </xf>
    <xf numFmtId="0" fontId="7" fillId="5" borderId="1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 applyAlignment="1">
      <alignment horizontal="right" vertical="top" wrapText="1"/>
    </xf>
    <xf numFmtId="0" fontId="5" fillId="5" borderId="1" xfId="0" applyNumberFormat="1" applyFont="1" applyFill="1" applyBorder="1" applyAlignment="1">
      <alignment vertical="top" wrapText="1"/>
    </xf>
    <xf numFmtId="4" fontId="8" fillId="4" borderId="1" xfId="0" applyNumberFormat="1" applyFont="1" applyFill="1" applyBorder="1" applyAlignment="1">
      <alignment horizontal="righ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4" fontId="0" fillId="4" borderId="1" xfId="0" applyNumberFormat="1" applyFont="1" applyFill="1" applyBorder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3"/>
  <sheetViews>
    <sheetView tabSelected="1" view="pageBreakPreview" zoomScale="60" zoomScaleNormal="100" workbookViewId="0">
      <selection activeCell="A2" sqref="A2:G2"/>
    </sheetView>
  </sheetViews>
  <sheetFormatPr defaultRowHeight="12.75"/>
  <cols>
    <col min="1" max="1" width="55.5" customWidth="1"/>
    <col min="2" max="2" width="7.1640625" customWidth="1"/>
    <col min="3" max="3" width="6.1640625" customWidth="1"/>
    <col min="4" max="4" width="6" customWidth="1"/>
    <col min="5" max="5" width="15.5" customWidth="1"/>
    <col min="6" max="6" width="6.6640625" customWidth="1"/>
    <col min="7" max="7" width="16.6640625" customWidth="1"/>
    <col min="8" max="8" width="15.5" bestFit="1" customWidth="1"/>
  </cols>
  <sheetData>
    <row r="1" spans="1:7">
      <c r="A1" t="s">
        <v>0</v>
      </c>
    </row>
    <row r="2" spans="1:7" ht="48.6" customHeight="1">
      <c r="A2" s="50" t="s">
        <v>113</v>
      </c>
      <c r="B2" s="48"/>
      <c r="C2" s="48"/>
      <c r="D2" s="48"/>
      <c r="E2" s="48"/>
      <c r="F2" s="48"/>
      <c r="G2" s="48"/>
    </row>
    <row r="3" spans="1:7" ht="40.9" customHeight="1">
      <c r="A3" s="49" t="s">
        <v>1</v>
      </c>
      <c r="B3" s="49"/>
      <c r="C3" s="49"/>
      <c r="D3" s="49"/>
      <c r="E3" s="49"/>
      <c r="F3" s="49"/>
      <c r="G3" s="49"/>
    </row>
    <row r="4" spans="1:7" ht="22.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1" t="s">
        <v>2</v>
      </c>
    </row>
    <row r="5" spans="1:7" ht="71.099999999999994" customHeight="1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</row>
    <row r="6" spans="1:7" ht="22.7" customHeight="1">
      <c r="A6" s="4" t="s">
        <v>10</v>
      </c>
      <c r="B6" s="3" t="s">
        <v>11</v>
      </c>
      <c r="C6" s="5" t="s">
        <v>0</v>
      </c>
      <c r="D6" s="5" t="s">
        <v>0</v>
      </c>
      <c r="E6" s="5" t="s">
        <v>0</v>
      </c>
      <c r="F6" s="5" t="s">
        <v>0</v>
      </c>
      <c r="G6" s="6">
        <f>G7</f>
        <v>21828087.91</v>
      </c>
    </row>
    <row r="7" spans="1:7" ht="43.35" customHeight="1">
      <c r="A7" s="7" t="s">
        <v>12</v>
      </c>
      <c r="B7" s="8" t="s">
        <v>11</v>
      </c>
      <c r="C7" s="9" t="s">
        <v>0</v>
      </c>
      <c r="D7" s="9" t="s">
        <v>0</v>
      </c>
      <c r="E7" s="9" t="s">
        <v>0</v>
      </c>
      <c r="F7" s="9" t="s">
        <v>0</v>
      </c>
      <c r="G7" s="6">
        <f>G8+G40+G46+G55+G66+G71+G76+G84+G89</f>
        <v>21828087.91</v>
      </c>
    </row>
    <row r="8" spans="1:7" ht="14.45" customHeight="1">
      <c r="A8" s="10" t="s">
        <v>13</v>
      </c>
      <c r="B8" s="11" t="s">
        <v>11</v>
      </c>
      <c r="C8" s="8" t="s">
        <v>14</v>
      </c>
      <c r="D8" s="8" t="s">
        <v>0</v>
      </c>
      <c r="E8" s="8" t="s">
        <v>0</v>
      </c>
      <c r="F8" s="8" t="s">
        <v>0</v>
      </c>
      <c r="G8" s="30">
        <f>G9+G14+G18+G33+G26</f>
        <v>14625655.77</v>
      </c>
    </row>
    <row r="9" spans="1:7" ht="43.35" customHeight="1">
      <c r="A9" s="12" t="s">
        <v>15</v>
      </c>
      <c r="B9" s="13" t="s">
        <v>11</v>
      </c>
      <c r="C9" s="14" t="s">
        <v>14</v>
      </c>
      <c r="D9" s="14" t="s">
        <v>16</v>
      </c>
      <c r="E9" s="14" t="s">
        <v>0</v>
      </c>
      <c r="F9" s="14" t="s">
        <v>0</v>
      </c>
      <c r="G9" s="47">
        <f>G10</f>
        <v>1651113.43</v>
      </c>
    </row>
    <row r="10" spans="1:7" ht="14.45" customHeight="1">
      <c r="A10" s="16" t="s">
        <v>17</v>
      </c>
      <c r="B10" s="14" t="s">
        <v>11</v>
      </c>
      <c r="C10" s="14" t="s">
        <v>14</v>
      </c>
      <c r="D10" s="14" t="s">
        <v>16</v>
      </c>
      <c r="E10" s="14" t="s">
        <v>18</v>
      </c>
      <c r="F10" s="14" t="s">
        <v>0</v>
      </c>
      <c r="G10" s="15">
        <f>G11</f>
        <v>1651113.43</v>
      </c>
    </row>
    <row r="11" spans="1:7" ht="57.6" customHeight="1">
      <c r="A11" s="16" t="s">
        <v>19</v>
      </c>
      <c r="B11" s="14" t="s">
        <v>11</v>
      </c>
      <c r="C11" s="14" t="s">
        <v>14</v>
      </c>
      <c r="D11" s="14" t="s">
        <v>16</v>
      </c>
      <c r="E11" s="14" t="s">
        <v>20</v>
      </c>
      <c r="F11" s="14" t="s">
        <v>0</v>
      </c>
      <c r="G11" s="15">
        <f>G12+G13</f>
        <v>1651113.43</v>
      </c>
    </row>
    <row r="12" spans="1:7" ht="72.599999999999994" customHeight="1">
      <c r="A12" s="16" t="s">
        <v>21</v>
      </c>
      <c r="B12" s="14" t="s">
        <v>11</v>
      </c>
      <c r="C12" s="14" t="s">
        <v>14</v>
      </c>
      <c r="D12" s="14" t="s">
        <v>16</v>
      </c>
      <c r="E12" s="14" t="s">
        <v>20</v>
      </c>
      <c r="F12" s="14" t="s">
        <v>22</v>
      </c>
      <c r="G12" s="15">
        <v>1268136.27</v>
      </c>
    </row>
    <row r="13" spans="1:7" ht="72.599999999999994" customHeight="1">
      <c r="A13" s="16" t="s">
        <v>21</v>
      </c>
      <c r="B13" s="14" t="s">
        <v>11</v>
      </c>
      <c r="C13" s="14" t="s">
        <v>14</v>
      </c>
      <c r="D13" s="14" t="s">
        <v>16</v>
      </c>
      <c r="E13" s="14" t="s">
        <v>20</v>
      </c>
      <c r="F13" s="14" t="s">
        <v>23</v>
      </c>
      <c r="G13" s="15">
        <v>382977.16</v>
      </c>
    </row>
    <row r="14" spans="1:7" ht="43.35" customHeight="1">
      <c r="A14" s="12" t="s">
        <v>24</v>
      </c>
      <c r="B14" s="13" t="s">
        <v>11</v>
      </c>
      <c r="C14" s="14" t="s">
        <v>14</v>
      </c>
      <c r="D14" s="14" t="s">
        <v>25</v>
      </c>
      <c r="E14" s="14" t="s">
        <v>0</v>
      </c>
      <c r="F14" s="14" t="s">
        <v>0</v>
      </c>
      <c r="G14" s="47">
        <f>G15</f>
        <v>205000</v>
      </c>
    </row>
    <row r="15" spans="1:7" ht="14.45" customHeight="1">
      <c r="A15" s="16" t="s">
        <v>17</v>
      </c>
      <c r="B15" s="14" t="s">
        <v>11</v>
      </c>
      <c r="C15" s="14" t="s">
        <v>14</v>
      </c>
      <c r="D15" s="14" t="s">
        <v>25</v>
      </c>
      <c r="E15" s="14" t="s">
        <v>18</v>
      </c>
      <c r="F15" s="14" t="s">
        <v>0</v>
      </c>
      <c r="G15" s="15">
        <f>G16</f>
        <v>205000</v>
      </c>
    </row>
    <row r="16" spans="1:7" ht="57.6" customHeight="1">
      <c r="A16" s="16" t="s">
        <v>19</v>
      </c>
      <c r="B16" s="14" t="s">
        <v>11</v>
      </c>
      <c r="C16" s="14" t="s">
        <v>14</v>
      </c>
      <c r="D16" s="14" t="s">
        <v>25</v>
      </c>
      <c r="E16" s="14" t="s">
        <v>20</v>
      </c>
      <c r="F16" s="14" t="s">
        <v>0</v>
      </c>
      <c r="G16" s="15">
        <f>G17</f>
        <v>205000</v>
      </c>
    </row>
    <row r="17" spans="1:7" ht="28.9" customHeight="1">
      <c r="A17" s="16" t="s">
        <v>26</v>
      </c>
      <c r="B17" s="14" t="s">
        <v>11</v>
      </c>
      <c r="C17" s="14" t="s">
        <v>14</v>
      </c>
      <c r="D17" s="14" t="s">
        <v>25</v>
      </c>
      <c r="E17" s="14" t="s">
        <v>20</v>
      </c>
      <c r="F17" s="14" t="s">
        <v>27</v>
      </c>
      <c r="G17" s="15">
        <v>205000</v>
      </c>
    </row>
    <row r="18" spans="1:7" ht="57.6" customHeight="1">
      <c r="A18" s="12" t="s">
        <v>28</v>
      </c>
      <c r="B18" s="13" t="s">
        <v>11</v>
      </c>
      <c r="C18" s="14" t="s">
        <v>14</v>
      </c>
      <c r="D18" s="14" t="s">
        <v>29</v>
      </c>
      <c r="E18" s="14" t="s">
        <v>0</v>
      </c>
      <c r="F18" s="14" t="s">
        <v>0</v>
      </c>
      <c r="G18" s="47">
        <f>G19</f>
        <v>7774809.2699999996</v>
      </c>
    </row>
    <row r="19" spans="1:7" ht="14.45" customHeight="1">
      <c r="A19" s="16" t="s">
        <v>17</v>
      </c>
      <c r="B19" s="14" t="s">
        <v>11</v>
      </c>
      <c r="C19" s="14" t="s">
        <v>14</v>
      </c>
      <c r="D19" s="14" t="s">
        <v>29</v>
      </c>
      <c r="E19" s="14" t="s">
        <v>18</v>
      </c>
      <c r="F19" s="14" t="s">
        <v>0</v>
      </c>
      <c r="G19" s="15">
        <f>G20</f>
        <v>7774809.2699999996</v>
      </c>
    </row>
    <row r="20" spans="1:7" ht="57.6" customHeight="1">
      <c r="A20" s="16" t="s">
        <v>19</v>
      </c>
      <c r="B20" s="14" t="s">
        <v>11</v>
      </c>
      <c r="C20" s="14" t="s">
        <v>14</v>
      </c>
      <c r="D20" s="14" t="s">
        <v>29</v>
      </c>
      <c r="E20" s="14" t="s">
        <v>20</v>
      </c>
      <c r="F20" s="14" t="s">
        <v>0</v>
      </c>
      <c r="G20" s="15">
        <v>7774809.2699999996</v>
      </c>
    </row>
    <row r="21" spans="1:7" ht="72.599999999999994" customHeight="1">
      <c r="A21" s="16" t="s">
        <v>21</v>
      </c>
      <c r="B21" s="14" t="s">
        <v>11</v>
      </c>
      <c r="C21" s="14" t="s">
        <v>14</v>
      </c>
      <c r="D21" s="14" t="s">
        <v>29</v>
      </c>
      <c r="E21" s="14" t="s">
        <v>20</v>
      </c>
      <c r="F21" s="14" t="s">
        <v>22</v>
      </c>
      <c r="G21" s="15">
        <v>3390614.65</v>
      </c>
    </row>
    <row r="22" spans="1:7" ht="72.599999999999994" customHeight="1">
      <c r="A22" s="16" t="s">
        <v>21</v>
      </c>
      <c r="B22" s="14" t="s">
        <v>11</v>
      </c>
      <c r="C22" s="14" t="s">
        <v>14</v>
      </c>
      <c r="D22" s="14" t="s">
        <v>29</v>
      </c>
      <c r="E22" s="14" t="s">
        <v>20</v>
      </c>
      <c r="F22" s="14" t="s">
        <v>30</v>
      </c>
      <c r="G22" s="15">
        <v>832000</v>
      </c>
    </row>
    <row r="23" spans="1:7" ht="72.599999999999994" customHeight="1">
      <c r="A23" s="16" t="s">
        <v>21</v>
      </c>
      <c r="B23" s="14" t="s">
        <v>11</v>
      </c>
      <c r="C23" s="14" t="s">
        <v>14</v>
      </c>
      <c r="D23" s="14" t="s">
        <v>29</v>
      </c>
      <c r="E23" s="14" t="s">
        <v>20</v>
      </c>
      <c r="F23" s="14" t="s">
        <v>23</v>
      </c>
      <c r="G23" s="15">
        <v>1023965.62</v>
      </c>
    </row>
    <row r="24" spans="1:7" ht="28.9" customHeight="1">
      <c r="A24" s="16" t="s">
        <v>26</v>
      </c>
      <c r="B24" s="14" t="s">
        <v>11</v>
      </c>
      <c r="C24" s="14" t="s">
        <v>14</v>
      </c>
      <c r="D24" s="14" t="s">
        <v>29</v>
      </c>
      <c r="E24" s="14" t="s">
        <v>20</v>
      </c>
      <c r="F24" s="14" t="s">
        <v>31</v>
      </c>
      <c r="G24" s="15">
        <v>900000</v>
      </c>
    </row>
    <row r="25" spans="1:7" ht="28.5" customHeight="1">
      <c r="A25" s="16" t="s">
        <v>26</v>
      </c>
      <c r="B25" s="14" t="s">
        <v>11</v>
      </c>
      <c r="C25" s="14" t="s">
        <v>14</v>
      </c>
      <c r="D25" s="14" t="s">
        <v>29</v>
      </c>
      <c r="E25" s="14" t="s">
        <v>20</v>
      </c>
      <c r="F25" s="14" t="s">
        <v>27</v>
      </c>
      <c r="G25" s="15">
        <v>1628229</v>
      </c>
    </row>
    <row r="26" spans="1:7" ht="28.5" customHeight="1">
      <c r="A26" s="31" t="s">
        <v>104</v>
      </c>
      <c r="B26" s="32" t="s">
        <v>11</v>
      </c>
      <c r="C26" s="33" t="s">
        <v>14</v>
      </c>
      <c r="D26" s="34" t="s">
        <v>105</v>
      </c>
      <c r="E26" s="32" t="s">
        <v>0</v>
      </c>
      <c r="F26" s="34" t="s">
        <v>0</v>
      </c>
      <c r="G26" s="46">
        <f>G27</f>
        <v>500000</v>
      </c>
    </row>
    <row r="27" spans="1:7" ht="28.5" customHeight="1">
      <c r="A27" s="31" t="s">
        <v>17</v>
      </c>
      <c r="B27" s="32" t="s">
        <v>11</v>
      </c>
      <c r="C27" s="32" t="s">
        <v>14</v>
      </c>
      <c r="D27" s="34" t="s">
        <v>105</v>
      </c>
      <c r="E27" s="32" t="s">
        <v>18</v>
      </c>
      <c r="F27" s="34" t="s">
        <v>0</v>
      </c>
      <c r="G27" s="35">
        <f>G28</f>
        <v>500000</v>
      </c>
    </row>
    <row r="28" spans="1:7" ht="28.5" customHeight="1">
      <c r="A28" s="31" t="s">
        <v>106</v>
      </c>
      <c r="B28" s="32" t="s">
        <v>11</v>
      </c>
      <c r="C28" s="32" t="s">
        <v>14</v>
      </c>
      <c r="D28" s="34" t="s">
        <v>105</v>
      </c>
      <c r="E28" s="32" t="s">
        <v>107</v>
      </c>
      <c r="F28" s="34" t="s">
        <v>0</v>
      </c>
      <c r="G28" s="35">
        <f>G29+G31</f>
        <v>500000</v>
      </c>
    </row>
    <row r="29" spans="1:7" ht="28.5" customHeight="1">
      <c r="A29" s="36" t="s">
        <v>108</v>
      </c>
      <c r="B29" s="37" t="s">
        <v>11</v>
      </c>
      <c r="C29" s="37" t="s">
        <v>14</v>
      </c>
      <c r="D29" s="38" t="s">
        <v>105</v>
      </c>
      <c r="E29" s="37" t="s">
        <v>109</v>
      </c>
      <c r="F29" s="38" t="s">
        <v>0</v>
      </c>
      <c r="G29" s="39">
        <f>G30</f>
        <v>300000</v>
      </c>
    </row>
    <row r="30" spans="1:7" ht="28.5" customHeight="1">
      <c r="A30" s="40" t="s">
        <v>110</v>
      </c>
      <c r="B30" s="41" t="s">
        <v>11</v>
      </c>
      <c r="C30" s="41" t="s">
        <v>14</v>
      </c>
      <c r="D30" s="42" t="s">
        <v>105</v>
      </c>
      <c r="E30" s="41" t="s">
        <v>109</v>
      </c>
      <c r="F30" s="42" t="s">
        <v>27</v>
      </c>
      <c r="G30" s="43">
        <v>300000</v>
      </c>
    </row>
    <row r="31" spans="1:7" ht="28.5" customHeight="1">
      <c r="A31" s="36" t="s">
        <v>111</v>
      </c>
      <c r="B31" s="37" t="s">
        <v>11</v>
      </c>
      <c r="C31" s="37" t="s">
        <v>14</v>
      </c>
      <c r="D31" s="38" t="s">
        <v>105</v>
      </c>
      <c r="E31" s="37" t="s">
        <v>112</v>
      </c>
      <c r="F31" s="38" t="s">
        <v>0</v>
      </c>
      <c r="G31" s="39">
        <f>G32</f>
        <v>200000</v>
      </c>
    </row>
    <row r="32" spans="1:7" ht="28.5" customHeight="1">
      <c r="A32" s="44" t="s">
        <v>101</v>
      </c>
      <c r="B32" s="32" t="s">
        <v>11</v>
      </c>
      <c r="C32" s="32" t="s">
        <v>14</v>
      </c>
      <c r="D32" s="34" t="s">
        <v>105</v>
      </c>
      <c r="E32" s="32" t="s">
        <v>112</v>
      </c>
      <c r="F32" s="34" t="s">
        <v>27</v>
      </c>
      <c r="G32" s="35">
        <v>200000</v>
      </c>
    </row>
    <row r="33" spans="1:7" ht="14.25" customHeight="1">
      <c r="A33" s="16" t="s">
        <v>32</v>
      </c>
      <c r="B33" s="14" t="s">
        <v>11</v>
      </c>
      <c r="C33" s="14" t="s">
        <v>14</v>
      </c>
      <c r="D33" s="14" t="s">
        <v>33</v>
      </c>
      <c r="E33" s="14" t="s">
        <v>0</v>
      </c>
      <c r="F33" s="14" t="s">
        <v>0</v>
      </c>
      <c r="G33" s="45">
        <f>G34</f>
        <v>4494733.07</v>
      </c>
    </row>
    <row r="34" spans="1:7" ht="14.25" customHeight="1">
      <c r="A34" s="16" t="s">
        <v>17</v>
      </c>
      <c r="B34" s="14" t="s">
        <v>11</v>
      </c>
      <c r="C34" s="14" t="s">
        <v>14</v>
      </c>
      <c r="D34" s="14" t="s">
        <v>33</v>
      </c>
      <c r="E34" s="14" t="s">
        <v>18</v>
      </c>
      <c r="F34" s="14" t="s">
        <v>0</v>
      </c>
      <c r="G34" s="15">
        <f>G35</f>
        <v>4494733.07</v>
      </c>
    </row>
    <row r="35" spans="1:7" ht="14.25" customHeight="1">
      <c r="A35" s="16" t="s">
        <v>34</v>
      </c>
      <c r="B35" s="14" t="s">
        <v>11</v>
      </c>
      <c r="C35" s="14" t="s">
        <v>14</v>
      </c>
      <c r="D35" s="14" t="s">
        <v>33</v>
      </c>
      <c r="E35" s="14" t="s">
        <v>35</v>
      </c>
      <c r="F35" s="14" t="s">
        <v>0</v>
      </c>
      <c r="G35" s="15">
        <f>G36+G37+G38+G39</f>
        <v>4494733.07</v>
      </c>
    </row>
    <row r="36" spans="1:7" ht="28.5" customHeight="1">
      <c r="A36" s="16" t="s">
        <v>26</v>
      </c>
      <c r="B36" s="14" t="s">
        <v>11</v>
      </c>
      <c r="C36" s="14" t="s">
        <v>14</v>
      </c>
      <c r="D36" s="14" t="s">
        <v>33</v>
      </c>
      <c r="E36" s="14" t="s">
        <v>35</v>
      </c>
      <c r="F36" s="14" t="s">
        <v>27</v>
      </c>
      <c r="G36" s="24">
        <f>2810500+170000+1000000</f>
        <v>3980500</v>
      </c>
    </row>
    <row r="37" spans="1:7" ht="14.25" customHeight="1">
      <c r="A37" s="16" t="s">
        <v>36</v>
      </c>
      <c r="B37" s="14" t="s">
        <v>11</v>
      </c>
      <c r="C37" s="14" t="s">
        <v>14</v>
      </c>
      <c r="D37" s="14" t="s">
        <v>33</v>
      </c>
      <c r="E37" s="14" t="s">
        <v>35</v>
      </c>
      <c r="F37" s="14" t="s">
        <v>37</v>
      </c>
      <c r="G37" s="15">
        <f>1200000-35196.06-170000-50570.87-500000</f>
        <v>444233.06999999995</v>
      </c>
    </row>
    <row r="38" spans="1:7" ht="14.25" customHeight="1">
      <c r="A38" s="16" t="s">
        <v>36</v>
      </c>
      <c r="B38" s="14" t="s">
        <v>11</v>
      </c>
      <c r="C38" s="14" t="s">
        <v>14</v>
      </c>
      <c r="D38" s="14" t="s">
        <v>33</v>
      </c>
      <c r="E38" s="14" t="s">
        <v>35</v>
      </c>
      <c r="F38" s="14" t="s">
        <v>38</v>
      </c>
      <c r="G38" s="15">
        <v>30000</v>
      </c>
    </row>
    <row r="39" spans="1:7" ht="14.25" customHeight="1">
      <c r="A39" s="16" t="s">
        <v>36</v>
      </c>
      <c r="B39" s="14" t="s">
        <v>11</v>
      </c>
      <c r="C39" s="14" t="s">
        <v>14</v>
      </c>
      <c r="D39" s="14" t="s">
        <v>33</v>
      </c>
      <c r="E39" s="14" t="s">
        <v>35</v>
      </c>
      <c r="F39" s="14" t="s">
        <v>39</v>
      </c>
      <c r="G39" s="15">
        <v>40000</v>
      </c>
    </row>
    <row r="40" spans="1:7" ht="14.25" customHeight="1">
      <c r="A40" s="29" t="s">
        <v>40</v>
      </c>
      <c r="B40" s="8" t="s">
        <v>11</v>
      </c>
      <c r="C40" s="8" t="s">
        <v>16</v>
      </c>
      <c r="D40" s="8" t="s">
        <v>0</v>
      </c>
      <c r="E40" s="8" t="s">
        <v>0</v>
      </c>
      <c r="F40" s="8" t="s">
        <v>0</v>
      </c>
      <c r="G40" s="30">
        <f>G41</f>
        <v>489700</v>
      </c>
    </row>
    <row r="41" spans="1:7" ht="14.25" customHeight="1">
      <c r="A41" s="12" t="s">
        <v>41</v>
      </c>
      <c r="B41" s="13" t="s">
        <v>11</v>
      </c>
      <c r="C41" s="14" t="s">
        <v>16</v>
      </c>
      <c r="D41" s="14" t="s">
        <v>25</v>
      </c>
      <c r="E41" s="14" t="s">
        <v>0</v>
      </c>
      <c r="F41" s="14" t="s">
        <v>0</v>
      </c>
      <c r="G41" s="15">
        <f>G42</f>
        <v>489700</v>
      </c>
    </row>
    <row r="42" spans="1:7" ht="14.45" customHeight="1">
      <c r="A42" s="16" t="s">
        <v>17</v>
      </c>
      <c r="B42" s="14" t="s">
        <v>11</v>
      </c>
      <c r="C42" s="14" t="s">
        <v>16</v>
      </c>
      <c r="D42" s="14" t="s">
        <v>25</v>
      </c>
      <c r="E42" s="14" t="s">
        <v>18</v>
      </c>
      <c r="F42" s="14" t="s">
        <v>0</v>
      </c>
      <c r="G42" s="15">
        <f>G43</f>
        <v>489700</v>
      </c>
    </row>
    <row r="43" spans="1:7" ht="14.45" customHeight="1">
      <c r="A43" s="16" t="s">
        <v>34</v>
      </c>
      <c r="B43" s="14" t="s">
        <v>11</v>
      </c>
      <c r="C43" s="14" t="s">
        <v>16</v>
      </c>
      <c r="D43" s="14" t="s">
        <v>25</v>
      </c>
      <c r="E43" s="14" t="s">
        <v>35</v>
      </c>
      <c r="F43" s="14" t="s">
        <v>0</v>
      </c>
      <c r="G43" s="15">
        <f>G44+G45</f>
        <v>489700</v>
      </c>
    </row>
    <row r="44" spans="1:7" ht="72.599999999999994" customHeight="1">
      <c r="A44" s="16" t="s">
        <v>21</v>
      </c>
      <c r="B44" s="14" t="s">
        <v>11</v>
      </c>
      <c r="C44" s="14" t="s">
        <v>16</v>
      </c>
      <c r="D44" s="14" t="s">
        <v>25</v>
      </c>
      <c r="E44" s="14" t="s">
        <v>35</v>
      </c>
      <c r="F44" s="14" t="s">
        <v>22</v>
      </c>
      <c r="G44" s="15">
        <v>376114</v>
      </c>
    </row>
    <row r="45" spans="1:7" ht="72.599999999999994" customHeight="1">
      <c r="A45" s="16" t="s">
        <v>21</v>
      </c>
      <c r="B45" s="14" t="s">
        <v>11</v>
      </c>
      <c r="C45" s="14" t="s">
        <v>16</v>
      </c>
      <c r="D45" s="14" t="s">
        <v>25</v>
      </c>
      <c r="E45" s="14" t="s">
        <v>35</v>
      </c>
      <c r="F45" s="14" t="s">
        <v>23</v>
      </c>
      <c r="G45" s="15">
        <v>113586</v>
      </c>
    </row>
    <row r="46" spans="1:7" ht="28.9" customHeight="1">
      <c r="A46" s="10" t="s">
        <v>42</v>
      </c>
      <c r="B46" s="11" t="s">
        <v>11</v>
      </c>
      <c r="C46" s="8" t="s">
        <v>25</v>
      </c>
      <c r="D46" s="8" t="s">
        <v>0</v>
      </c>
      <c r="E46" s="8" t="s">
        <v>0</v>
      </c>
      <c r="F46" s="8" t="s">
        <v>0</v>
      </c>
      <c r="G46" s="30">
        <f>G47+G51</f>
        <v>715859</v>
      </c>
    </row>
    <row r="47" spans="1:7" ht="14.45" customHeight="1">
      <c r="A47" s="26" t="s">
        <v>43</v>
      </c>
      <c r="B47" s="27" t="s">
        <v>11</v>
      </c>
      <c r="C47" s="28" t="s">
        <v>25</v>
      </c>
      <c r="D47" s="28" t="s">
        <v>29</v>
      </c>
      <c r="E47" s="28" t="s">
        <v>0</v>
      </c>
      <c r="F47" s="28" t="s">
        <v>0</v>
      </c>
      <c r="G47" s="25">
        <f>G48</f>
        <v>15859</v>
      </c>
    </row>
    <row r="48" spans="1:7" ht="14.45" customHeight="1">
      <c r="A48" s="16" t="s">
        <v>17</v>
      </c>
      <c r="B48" s="14" t="s">
        <v>11</v>
      </c>
      <c r="C48" s="14" t="s">
        <v>25</v>
      </c>
      <c r="D48" s="14" t="s">
        <v>29</v>
      </c>
      <c r="E48" s="14" t="s">
        <v>18</v>
      </c>
      <c r="F48" s="14" t="s">
        <v>0</v>
      </c>
      <c r="G48" s="15">
        <f>G49</f>
        <v>15859</v>
      </c>
    </row>
    <row r="49" spans="1:7" ht="14.45" customHeight="1">
      <c r="A49" s="16" t="s">
        <v>34</v>
      </c>
      <c r="B49" s="14" t="s">
        <v>11</v>
      </c>
      <c r="C49" s="14" t="s">
        <v>25</v>
      </c>
      <c r="D49" s="14" t="s">
        <v>29</v>
      </c>
      <c r="E49" s="14" t="s">
        <v>35</v>
      </c>
      <c r="F49" s="14" t="s">
        <v>0</v>
      </c>
      <c r="G49" s="15">
        <f>G50</f>
        <v>15859</v>
      </c>
    </row>
    <row r="50" spans="1:7" ht="28.9" customHeight="1">
      <c r="A50" s="16" t="s">
        <v>26</v>
      </c>
      <c r="B50" s="14" t="s">
        <v>11</v>
      </c>
      <c r="C50" s="14" t="s">
        <v>25</v>
      </c>
      <c r="D50" s="14" t="s">
        <v>29</v>
      </c>
      <c r="E50" s="14" t="s">
        <v>35</v>
      </c>
      <c r="F50" s="14" t="s">
        <v>27</v>
      </c>
      <c r="G50" s="15">
        <v>15859</v>
      </c>
    </row>
    <row r="51" spans="1:7" ht="43.35" customHeight="1">
      <c r="A51" s="26" t="s">
        <v>44</v>
      </c>
      <c r="B51" s="27" t="s">
        <v>11</v>
      </c>
      <c r="C51" s="28" t="s">
        <v>25</v>
      </c>
      <c r="D51" s="28" t="s">
        <v>45</v>
      </c>
      <c r="E51" s="28" t="s">
        <v>0</v>
      </c>
      <c r="F51" s="28" t="s">
        <v>0</v>
      </c>
      <c r="G51" s="25">
        <v>700000</v>
      </c>
    </row>
    <row r="52" spans="1:7" ht="28.9" customHeight="1">
      <c r="A52" s="16" t="s">
        <v>46</v>
      </c>
      <c r="B52" s="14" t="s">
        <v>11</v>
      </c>
      <c r="C52" s="14" t="s">
        <v>25</v>
      </c>
      <c r="D52" s="14" t="s">
        <v>45</v>
      </c>
      <c r="E52" s="14" t="s">
        <v>47</v>
      </c>
      <c r="F52" s="14" t="s">
        <v>0</v>
      </c>
      <c r="G52" s="15">
        <v>700000</v>
      </c>
    </row>
    <row r="53" spans="1:7" ht="43.35" customHeight="1">
      <c r="A53" s="16" t="s">
        <v>48</v>
      </c>
      <c r="B53" s="14" t="s">
        <v>11</v>
      </c>
      <c r="C53" s="14" t="s">
        <v>25</v>
      </c>
      <c r="D53" s="14" t="s">
        <v>45</v>
      </c>
      <c r="E53" s="14" t="s">
        <v>49</v>
      </c>
      <c r="F53" s="14" t="s">
        <v>0</v>
      </c>
      <c r="G53" s="15">
        <v>700000</v>
      </c>
    </row>
    <row r="54" spans="1:7" ht="28.9" customHeight="1">
      <c r="A54" s="16" t="s">
        <v>26</v>
      </c>
      <c r="B54" s="14" t="s">
        <v>11</v>
      </c>
      <c r="C54" s="14" t="s">
        <v>25</v>
      </c>
      <c r="D54" s="14" t="s">
        <v>45</v>
      </c>
      <c r="E54" s="14" t="s">
        <v>49</v>
      </c>
      <c r="F54" s="14" t="s">
        <v>27</v>
      </c>
      <c r="G54" s="15">
        <v>700000</v>
      </c>
    </row>
    <row r="55" spans="1:7" ht="14.45" customHeight="1">
      <c r="A55" s="10" t="s">
        <v>50</v>
      </c>
      <c r="B55" s="11" t="s">
        <v>11</v>
      </c>
      <c r="C55" s="8" t="s">
        <v>29</v>
      </c>
      <c r="D55" s="8" t="s">
        <v>0</v>
      </c>
      <c r="E55" s="8" t="s">
        <v>0</v>
      </c>
      <c r="F55" s="8" t="s">
        <v>0</v>
      </c>
      <c r="G55" s="30">
        <f>G56+G58+G62</f>
        <v>401138.04000000004</v>
      </c>
    </row>
    <row r="56" spans="1:7" ht="14.45" customHeight="1">
      <c r="A56" s="17" t="s">
        <v>100</v>
      </c>
      <c r="B56" s="19">
        <v>806</v>
      </c>
      <c r="C56" s="20" t="s">
        <v>29</v>
      </c>
      <c r="D56" s="20" t="s">
        <v>63</v>
      </c>
      <c r="E56" s="20" t="s">
        <v>102</v>
      </c>
      <c r="F56" s="21"/>
      <c r="G56" s="25">
        <f>G57</f>
        <v>200000</v>
      </c>
    </row>
    <row r="57" spans="1:7" ht="14.45" customHeight="1">
      <c r="A57" s="18" t="s">
        <v>101</v>
      </c>
      <c r="B57" s="19">
        <v>806</v>
      </c>
      <c r="C57" s="22" t="s">
        <v>29</v>
      </c>
      <c r="D57" s="22" t="s">
        <v>63</v>
      </c>
      <c r="E57" s="22" t="s">
        <v>103</v>
      </c>
      <c r="F57" s="23">
        <v>244</v>
      </c>
      <c r="G57" s="24">
        <v>200000</v>
      </c>
    </row>
    <row r="58" spans="1:7" ht="14.45" customHeight="1">
      <c r="A58" s="26" t="s">
        <v>51</v>
      </c>
      <c r="B58" s="27" t="s">
        <v>11</v>
      </c>
      <c r="C58" s="28" t="s">
        <v>29</v>
      </c>
      <c r="D58" s="28" t="s">
        <v>45</v>
      </c>
      <c r="E58" s="28" t="s">
        <v>53</v>
      </c>
      <c r="F58" s="28" t="s">
        <v>0</v>
      </c>
      <c r="G58" s="25">
        <f>G59</f>
        <v>150738.04</v>
      </c>
    </row>
    <row r="59" spans="1:7" ht="28.9" customHeight="1">
      <c r="A59" s="16" t="s">
        <v>52</v>
      </c>
      <c r="B59" s="14" t="s">
        <v>11</v>
      </c>
      <c r="C59" s="14" t="s">
        <v>29</v>
      </c>
      <c r="D59" s="14" t="s">
        <v>45</v>
      </c>
      <c r="E59" s="14" t="s">
        <v>53</v>
      </c>
      <c r="F59" s="14" t="s">
        <v>0</v>
      </c>
      <c r="G59" s="15">
        <f>G60</f>
        <v>150738.04</v>
      </c>
    </row>
    <row r="60" spans="1:7" ht="14.45" customHeight="1">
      <c r="A60" s="16" t="s">
        <v>54</v>
      </c>
      <c r="B60" s="14" t="s">
        <v>11</v>
      </c>
      <c r="C60" s="14" t="s">
        <v>29</v>
      </c>
      <c r="D60" s="14" t="s">
        <v>45</v>
      </c>
      <c r="E60" s="14" t="s">
        <v>55</v>
      </c>
      <c r="F60" s="14" t="s">
        <v>0</v>
      </c>
      <c r="G60" s="15">
        <f>G61</f>
        <v>150738.04</v>
      </c>
    </row>
    <row r="61" spans="1:7" ht="28.9" customHeight="1">
      <c r="A61" s="16" t="s">
        <v>26</v>
      </c>
      <c r="B61" s="14" t="s">
        <v>11</v>
      </c>
      <c r="C61" s="14" t="s">
        <v>29</v>
      </c>
      <c r="D61" s="14" t="s">
        <v>45</v>
      </c>
      <c r="E61" s="14" t="s">
        <v>55</v>
      </c>
      <c r="F61" s="14" t="s">
        <v>27</v>
      </c>
      <c r="G61" s="15">
        <v>150738.04</v>
      </c>
    </row>
    <row r="62" spans="1:7" ht="14.45" customHeight="1">
      <c r="A62" s="26" t="s">
        <v>56</v>
      </c>
      <c r="B62" s="27" t="s">
        <v>11</v>
      </c>
      <c r="C62" s="28" t="s">
        <v>29</v>
      </c>
      <c r="D62" s="28" t="s">
        <v>57</v>
      </c>
      <c r="E62" s="28" t="s">
        <v>0</v>
      </c>
      <c r="F62" s="28" t="s">
        <v>0</v>
      </c>
      <c r="G62" s="25">
        <f>G63</f>
        <v>50400</v>
      </c>
    </row>
    <row r="63" spans="1:7" ht="14.45" customHeight="1">
      <c r="A63" s="16" t="s">
        <v>58</v>
      </c>
      <c r="B63" s="14" t="s">
        <v>11</v>
      </c>
      <c r="C63" s="14" t="s">
        <v>29</v>
      </c>
      <c r="D63" s="14" t="s">
        <v>57</v>
      </c>
      <c r="E63" s="14" t="s">
        <v>59</v>
      </c>
      <c r="F63" s="14" t="s">
        <v>0</v>
      </c>
      <c r="G63" s="15">
        <f>G64</f>
        <v>50400</v>
      </c>
    </row>
    <row r="64" spans="1:7" ht="14.45" customHeight="1">
      <c r="A64" s="16" t="s">
        <v>60</v>
      </c>
      <c r="B64" s="14" t="s">
        <v>11</v>
      </c>
      <c r="C64" s="14" t="s">
        <v>29</v>
      </c>
      <c r="D64" s="14" t="s">
        <v>57</v>
      </c>
      <c r="E64" s="14" t="s">
        <v>61</v>
      </c>
      <c r="F64" s="14" t="s">
        <v>0</v>
      </c>
      <c r="G64" s="15">
        <f>G65</f>
        <v>50400</v>
      </c>
    </row>
    <row r="65" spans="1:7" ht="28.9" customHeight="1">
      <c r="A65" s="16" t="s">
        <v>26</v>
      </c>
      <c r="B65" s="14" t="s">
        <v>11</v>
      </c>
      <c r="C65" s="14" t="s">
        <v>29</v>
      </c>
      <c r="D65" s="14" t="s">
        <v>57</v>
      </c>
      <c r="E65" s="14" t="s">
        <v>61</v>
      </c>
      <c r="F65" s="14" t="s">
        <v>27</v>
      </c>
      <c r="G65" s="15">
        <v>50400</v>
      </c>
    </row>
    <row r="66" spans="1:7" ht="14.45" customHeight="1">
      <c r="A66" s="10" t="s">
        <v>62</v>
      </c>
      <c r="B66" s="11" t="s">
        <v>11</v>
      </c>
      <c r="C66" s="8" t="s">
        <v>63</v>
      </c>
      <c r="D66" s="8" t="s">
        <v>0</v>
      </c>
      <c r="E66" s="8" t="s">
        <v>0</v>
      </c>
      <c r="F66" s="8" t="s">
        <v>0</v>
      </c>
      <c r="G66" s="30">
        <f>G67</f>
        <v>3192953.76</v>
      </c>
    </row>
    <row r="67" spans="1:7" ht="14.45" customHeight="1">
      <c r="A67" s="12" t="s">
        <v>64</v>
      </c>
      <c r="B67" s="13" t="s">
        <v>11</v>
      </c>
      <c r="C67" s="14" t="s">
        <v>63</v>
      </c>
      <c r="D67" s="14" t="s">
        <v>25</v>
      </c>
      <c r="E67" s="14" t="s">
        <v>0</v>
      </c>
      <c r="F67" s="14" t="s">
        <v>0</v>
      </c>
      <c r="G67" s="15">
        <f>G68</f>
        <v>3192953.76</v>
      </c>
    </row>
    <row r="68" spans="1:7" ht="27" customHeight="1">
      <c r="A68" s="16" t="s">
        <v>65</v>
      </c>
      <c r="B68" s="14" t="s">
        <v>11</v>
      </c>
      <c r="C68" s="14" t="s">
        <v>63</v>
      </c>
      <c r="D68" s="14" t="s">
        <v>25</v>
      </c>
      <c r="E68" s="14" t="s">
        <v>66</v>
      </c>
      <c r="F68" s="14" t="s">
        <v>0</v>
      </c>
      <c r="G68" s="15">
        <f>G69</f>
        <v>3192953.76</v>
      </c>
    </row>
    <row r="69" spans="1:7" ht="28.9" customHeight="1">
      <c r="A69" s="16" t="s">
        <v>67</v>
      </c>
      <c r="B69" s="14" t="s">
        <v>11</v>
      </c>
      <c r="C69" s="14" t="s">
        <v>63</v>
      </c>
      <c r="D69" s="14" t="s">
        <v>25</v>
      </c>
      <c r="E69" s="14" t="s">
        <v>68</v>
      </c>
      <c r="F69" s="14" t="s">
        <v>0</v>
      </c>
      <c r="G69" s="15">
        <f>G70</f>
        <v>3192953.76</v>
      </c>
    </row>
    <row r="70" spans="1:7" ht="28.9" customHeight="1">
      <c r="A70" s="16" t="s">
        <v>26</v>
      </c>
      <c r="B70" s="14" t="s">
        <v>11</v>
      </c>
      <c r="C70" s="14" t="s">
        <v>63</v>
      </c>
      <c r="D70" s="14" t="s">
        <v>25</v>
      </c>
      <c r="E70" s="14" t="s">
        <v>68</v>
      </c>
      <c r="F70" s="14" t="s">
        <v>27</v>
      </c>
      <c r="G70" s="15">
        <v>3192953.76</v>
      </c>
    </row>
    <row r="71" spans="1:7" ht="14.45" customHeight="1">
      <c r="A71" s="10" t="s">
        <v>69</v>
      </c>
      <c r="B71" s="11" t="s">
        <v>11</v>
      </c>
      <c r="C71" s="8" t="s">
        <v>70</v>
      </c>
      <c r="D71" s="8" t="s">
        <v>0</v>
      </c>
      <c r="E71" s="8" t="s">
        <v>0</v>
      </c>
      <c r="F71" s="8" t="s">
        <v>0</v>
      </c>
      <c r="G71" s="30">
        <f>G72</f>
        <v>500000</v>
      </c>
    </row>
    <row r="72" spans="1:7" ht="14.45" customHeight="1">
      <c r="A72" s="12" t="s">
        <v>71</v>
      </c>
      <c r="B72" s="13" t="s">
        <v>11</v>
      </c>
      <c r="C72" s="14" t="s">
        <v>70</v>
      </c>
      <c r="D72" s="14" t="s">
        <v>29</v>
      </c>
      <c r="E72" s="14" t="s">
        <v>0</v>
      </c>
      <c r="F72" s="14" t="s">
        <v>0</v>
      </c>
      <c r="G72" s="15">
        <f>G73</f>
        <v>500000</v>
      </c>
    </row>
    <row r="73" spans="1:7" ht="28.9" customHeight="1">
      <c r="A73" s="16" t="s">
        <v>72</v>
      </c>
      <c r="B73" s="14" t="s">
        <v>11</v>
      </c>
      <c r="C73" s="14" t="s">
        <v>70</v>
      </c>
      <c r="D73" s="14" t="s">
        <v>29</v>
      </c>
      <c r="E73" s="14" t="s">
        <v>73</v>
      </c>
      <c r="F73" s="14" t="s">
        <v>0</v>
      </c>
      <c r="G73" s="15">
        <f>G74</f>
        <v>500000</v>
      </c>
    </row>
    <row r="74" spans="1:7" ht="14.45" customHeight="1">
      <c r="A74" s="16" t="s">
        <v>74</v>
      </c>
      <c r="B74" s="14" t="s">
        <v>11</v>
      </c>
      <c r="C74" s="14" t="s">
        <v>70</v>
      </c>
      <c r="D74" s="14" t="s">
        <v>29</v>
      </c>
      <c r="E74" s="14" t="s">
        <v>75</v>
      </c>
      <c r="F74" s="14" t="s">
        <v>0</v>
      </c>
      <c r="G74" s="15">
        <f>G75</f>
        <v>500000</v>
      </c>
    </row>
    <row r="75" spans="1:7" ht="28.9" customHeight="1">
      <c r="A75" s="16" t="s">
        <v>26</v>
      </c>
      <c r="B75" s="14" t="s">
        <v>11</v>
      </c>
      <c r="C75" s="14" t="s">
        <v>70</v>
      </c>
      <c r="D75" s="14" t="s">
        <v>29</v>
      </c>
      <c r="E75" s="14" t="s">
        <v>75</v>
      </c>
      <c r="F75" s="14" t="s">
        <v>27</v>
      </c>
      <c r="G75" s="15">
        <v>500000</v>
      </c>
    </row>
    <row r="76" spans="1:7" ht="14.45" customHeight="1">
      <c r="A76" s="10" t="s">
        <v>76</v>
      </c>
      <c r="B76" s="11" t="s">
        <v>11</v>
      </c>
      <c r="C76" s="8" t="s">
        <v>77</v>
      </c>
      <c r="D76" s="8" t="s">
        <v>0</v>
      </c>
      <c r="E76" s="8" t="s">
        <v>0</v>
      </c>
      <c r="F76" s="8" t="s">
        <v>0</v>
      </c>
      <c r="G76" s="30">
        <f>G77</f>
        <v>887000</v>
      </c>
    </row>
    <row r="77" spans="1:7" ht="14.45" customHeight="1">
      <c r="A77" s="12" t="s">
        <v>78</v>
      </c>
      <c r="B77" s="13" t="s">
        <v>11</v>
      </c>
      <c r="C77" s="14" t="s">
        <v>77</v>
      </c>
      <c r="D77" s="14" t="s">
        <v>25</v>
      </c>
      <c r="E77" s="14" t="s">
        <v>0</v>
      </c>
      <c r="F77" s="14" t="s">
        <v>0</v>
      </c>
      <c r="G77" s="15">
        <f>G78</f>
        <v>887000</v>
      </c>
    </row>
    <row r="78" spans="1:7" ht="28.9" customHeight="1">
      <c r="A78" s="16" t="s">
        <v>79</v>
      </c>
      <c r="B78" s="14" t="s">
        <v>11</v>
      </c>
      <c r="C78" s="14" t="s">
        <v>77</v>
      </c>
      <c r="D78" s="14" t="s">
        <v>25</v>
      </c>
      <c r="E78" s="14" t="s">
        <v>80</v>
      </c>
      <c r="F78" s="14" t="s">
        <v>0</v>
      </c>
      <c r="G78" s="15">
        <f>G79+G82</f>
        <v>887000</v>
      </c>
    </row>
    <row r="79" spans="1:7" ht="28.9" customHeight="1">
      <c r="A79" s="16" t="s">
        <v>81</v>
      </c>
      <c r="B79" s="14" t="s">
        <v>11</v>
      </c>
      <c r="C79" s="14" t="s">
        <v>77</v>
      </c>
      <c r="D79" s="14" t="s">
        <v>25</v>
      </c>
      <c r="E79" s="14" t="s">
        <v>82</v>
      </c>
      <c r="F79" s="14" t="s">
        <v>0</v>
      </c>
      <c r="G79" s="15">
        <f>G80+G81</f>
        <v>387000</v>
      </c>
    </row>
    <row r="80" spans="1:7" ht="28.9" customHeight="1">
      <c r="A80" s="16" t="s">
        <v>26</v>
      </c>
      <c r="B80" s="14" t="s">
        <v>11</v>
      </c>
      <c r="C80" s="14" t="s">
        <v>77</v>
      </c>
      <c r="D80" s="14" t="s">
        <v>25</v>
      </c>
      <c r="E80" s="14" t="s">
        <v>82</v>
      </c>
      <c r="F80" s="14" t="s">
        <v>27</v>
      </c>
      <c r="G80" s="15">
        <v>150000</v>
      </c>
    </row>
    <row r="81" spans="1:7" ht="14.45" customHeight="1">
      <c r="A81" s="16" t="s">
        <v>83</v>
      </c>
      <c r="B81" s="14" t="s">
        <v>11</v>
      </c>
      <c r="C81" s="14" t="s">
        <v>77</v>
      </c>
      <c r="D81" s="14" t="s">
        <v>25</v>
      </c>
      <c r="E81" s="14" t="s">
        <v>82</v>
      </c>
      <c r="F81" s="14" t="s">
        <v>84</v>
      </c>
      <c r="G81" s="15">
        <v>237000</v>
      </c>
    </row>
    <row r="82" spans="1:7" ht="28.9" customHeight="1">
      <c r="A82" s="16" t="s">
        <v>85</v>
      </c>
      <c r="B82" s="14" t="s">
        <v>11</v>
      </c>
      <c r="C82" s="14" t="s">
        <v>77</v>
      </c>
      <c r="D82" s="14" t="s">
        <v>25</v>
      </c>
      <c r="E82" s="14" t="s">
        <v>86</v>
      </c>
      <c r="F82" s="14" t="s">
        <v>0</v>
      </c>
      <c r="G82" s="15">
        <f>G83</f>
        <v>500000</v>
      </c>
    </row>
    <row r="83" spans="1:7" ht="14.45" customHeight="1">
      <c r="A83" s="16" t="s">
        <v>83</v>
      </c>
      <c r="B83" s="14" t="s">
        <v>11</v>
      </c>
      <c r="C83" s="14" t="s">
        <v>77</v>
      </c>
      <c r="D83" s="14" t="s">
        <v>25</v>
      </c>
      <c r="E83" s="14" t="s">
        <v>86</v>
      </c>
      <c r="F83" s="14" t="s">
        <v>84</v>
      </c>
      <c r="G83" s="15">
        <v>500000</v>
      </c>
    </row>
    <row r="84" spans="1:7" ht="14.45" customHeight="1">
      <c r="A84" s="10" t="s">
        <v>87</v>
      </c>
      <c r="B84" s="11" t="s">
        <v>11</v>
      </c>
      <c r="C84" s="8" t="s">
        <v>88</v>
      </c>
      <c r="D84" s="8" t="s">
        <v>0</v>
      </c>
      <c r="E84" s="8" t="s">
        <v>0</v>
      </c>
      <c r="F84" s="8" t="s">
        <v>0</v>
      </c>
      <c r="G84" s="30">
        <f>G85</f>
        <v>400000</v>
      </c>
    </row>
    <row r="85" spans="1:7" ht="14.45" customHeight="1">
      <c r="A85" s="12" t="s">
        <v>89</v>
      </c>
      <c r="B85" s="13" t="s">
        <v>11</v>
      </c>
      <c r="C85" s="14" t="s">
        <v>88</v>
      </c>
      <c r="D85" s="14" t="s">
        <v>63</v>
      </c>
      <c r="E85" s="14" t="s">
        <v>0</v>
      </c>
      <c r="F85" s="14" t="s">
        <v>0</v>
      </c>
      <c r="G85" s="15">
        <f>G86</f>
        <v>400000</v>
      </c>
    </row>
    <row r="86" spans="1:7" ht="28.9" customHeight="1">
      <c r="A86" s="16" t="s">
        <v>90</v>
      </c>
      <c r="B86" s="14" t="s">
        <v>11</v>
      </c>
      <c r="C86" s="14" t="s">
        <v>88</v>
      </c>
      <c r="D86" s="14" t="s">
        <v>63</v>
      </c>
      <c r="E86" s="14" t="s">
        <v>91</v>
      </c>
      <c r="F86" s="14" t="s">
        <v>0</v>
      </c>
      <c r="G86" s="15">
        <f>G87</f>
        <v>400000</v>
      </c>
    </row>
    <row r="87" spans="1:7" ht="14.45" customHeight="1">
      <c r="A87" s="16" t="s">
        <v>92</v>
      </c>
      <c r="B87" s="14" t="s">
        <v>11</v>
      </c>
      <c r="C87" s="14" t="s">
        <v>88</v>
      </c>
      <c r="D87" s="14" t="s">
        <v>63</v>
      </c>
      <c r="E87" s="14" t="s">
        <v>93</v>
      </c>
      <c r="F87" s="14" t="s">
        <v>0</v>
      </c>
      <c r="G87" s="15">
        <f>G88</f>
        <v>400000</v>
      </c>
    </row>
    <row r="88" spans="1:7" ht="28.9" customHeight="1">
      <c r="A88" s="16" t="s">
        <v>26</v>
      </c>
      <c r="B88" s="14" t="s">
        <v>11</v>
      </c>
      <c r="C88" s="14" t="s">
        <v>88</v>
      </c>
      <c r="D88" s="14" t="s">
        <v>63</v>
      </c>
      <c r="E88" s="14" t="s">
        <v>93</v>
      </c>
      <c r="F88" s="14" t="s">
        <v>27</v>
      </c>
      <c r="G88" s="15">
        <v>400000</v>
      </c>
    </row>
    <row r="89" spans="1:7" ht="28.9" customHeight="1">
      <c r="A89" s="10" t="s">
        <v>94</v>
      </c>
      <c r="B89" s="11" t="s">
        <v>11</v>
      </c>
      <c r="C89" s="8" t="s">
        <v>95</v>
      </c>
      <c r="D89" s="8" t="s">
        <v>0</v>
      </c>
      <c r="E89" s="8" t="s">
        <v>0</v>
      </c>
      <c r="F89" s="8" t="s">
        <v>0</v>
      </c>
      <c r="G89" s="30">
        <f>G90</f>
        <v>615781.34</v>
      </c>
    </row>
    <row r="90" spans="1:7" ht="14.45" customHeight="1">
      <c r="A90" s="12" t="s">
        <v>96</v>
      </c>
      <c r="B90" s="13" t="s">
        <v>11</v>
      </c>
      <c r="C90" s="14" t="s">
        <v>95</v>
      </c>
      <c r="D90" s="14" t="s">
        <v>25</v>
      </c>
      <c r="E90" s="14" t="s">
        <v>0</v>
      </c>
      <c r="F90" s="14" t="s">
        <v>0</v>
      </c>
      <c r="G90" s="15">
        <f>G91</f>
        <v>615781.34</v>
      </c>
    </row>
    <row r="91" spans="1:7" ht="14.45" customHeight="1">
      <c r="A91" s="16" t="s">
        <v>17</v>
      </c>
      <c r="B91" s="14" t="s">
        <v>11</v>
      </c>
      <c r="C91" s="14" t="s">
        <v>95</v>
      </c>
      <c r="D91" s="14" t="s">
        <v>25</v>
      </c>
      <c r="E91" s="14" t="s">
        <v>18</v>
      </c>
      <c r="F91" s="14" t="s">
        <v>0</v>
      </c>
      <c r="G91" s="15">
        <f>G92</f>
        <v>615781.34</v>
      </c>
    </row>
    <row r="92" spans="1:7" ht="14.45" customHeight="1">
      <c r="A92" s="16" t="s">
        <v>97</v>
      </c>
      <c r="B92" s="14" t="s">
        <v>11</v>
      </c>
      <c r="C92" s="14" t="s">
        <v>95</v>
      </c>
      <c r="D92" s="14" t="s">
        <v>25</v>
      </c>
      <c r="E92" s="14" t="s">
        <v>98</v>
      </c>
      <c r="F92" s="14" t="s">
        <v>0</v>
      </c>
      <c r="G92" s="15">
        <f>G93</f>
        <v>615781.34</v>
      </c>
    </row>
    <row r="93" spans="1:7" ht="14.45" customHeight="1">
      <c r="A93" s="16" t="s">
        <v>97</v>
      </c>
      <c r="B93" s="14" t="s">
        <v>11</v>
      </c>
      <c r="C93" s="14" t="s">
        <v>95</v>
      </c>
      <c r="D93" s="14" t="s">
        <v>25</v>
      </c>
      <c r="E93" s="14" t="s">
        <v>98</v>
      </c>
      <c r="F93" s="14" t="s">
        <v>99</v>
      </c>
      <c r="G93" s="15">
        <v>615781.34</v>
      </c>
    </row>
  </sheetData>
  <mergeCells count="2">
    <mergeCell ref="A2:G2"/>
    <mergeCell ref="A3:G3"/>
  </mergeCells>
  <pageMargins left="0.39370080000000002" right="0.39370080000000002" top="0.39370080000000002" bottom="0.39370080000000002" header="0.3" footer="0.3"/>
  <pageSetup paperSize="9" scale="80" orientation="portrait" r:id="rId1"/>
  <headerFooter>
    <oddFooter>&amp;C&amp;P из &amp;N</oddFooter>
  </headerFooter>
  <rowBreaks count="1" manualBreakCount="1"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2016-12-26T05:05:06Z</dcterms:modified>
</cp:coreProperties>
</file>